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3" i="1"/>
  <c r="L195" i="1" s="1"/>
  <c r="L175" i="1"/>
  <c r="L165" i="1"/>
  <c r="L176" i="1" s="1"/>
  <c r="L156" i="1"/>
  <c r="L146" i="1"/>
  <c r="L157" i="1" s="1"/>
  <c r="L137" i="1"/>
  <c r="L127" i="1"/>
  <c r="L138" i="1" s="1"/>
  <c r="L119" i="1"/>
  <c r="L118" i="1"/>
  <c r="L108" i="1"/>
  <c r="L99" i="1"/>
  <c r="L100" i="1" s="1"/>
  <c r="L89" i="1"/>
  <c r="L80" i="1"/>
  <c r="L70" i="1"/>
  <c r="L81" i="1" s="1"/>
  <c r="L61" i="1"/>
  <c r="L51" i="1"/>
  <c r="L62" i="1" s="1"/>
  <c r="L43" i="1"/>
  <c r="L42" i="1"/>
  <c r="L32" i="1"/>
  <c r="L23" i="1"/>
  <c r="L24" i="1" s="1"/>
  <c r="L13" i="1"/>
  <c r="A109" i="1"/>
  <c r="B195" i="1"/>
  <c r="A195" i="1"/>
  <c r="J194" i="1"/>
  <c r="I194" i="1"/>
  <c r="H194" i="1"/>
  <c r="G194" i="1"/>
  <c r="F194" i="1"/>
  <c r="B184" i="1"/>
  <c r="A184" i="1"/>
  <c r="J183" i="1"/>
  <c r="I183" i="1"/>
  <c r="H183" i="1"/>
  <c r="G183" i="1"/>
  <c r="F183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G195" i="1"/>
  <c r="G43" i="1"/>
  <c r="G119" i="1"/>
  <c r="H119" i="1"/>
  <c r="L196" i="1"/>
  <c r="J195" i="1"/>
  <c r="H195" i="1"/>
  <c r="J176" i="1"/>
  <c r="H176" i="1"/>
  <c r="H157" i="1"/>
  <c r="J157" i="1"/>
  <c r="G157" i="1"/>
  <c r="I157" i="1"/>
  <c r="H138" i="1"/>
  <c r="J138" i="1"/>
  <c r="J100" i="1"/>
  <c r="G100" i="1"/>
  <c r="I100" i="1"/>
  <c r="F100" i="1"/>
  <c r="J81" i="1"/>
  <c r="F81" i="1"/>
  <c r="G81" i="1"/>
  <c r="I81" i="1"/>
  <c r="H81" i="1"/>
  <c r="H62" i="1"/>
  <c r="J62" i="1"/>
  <c r="I62" i="1"/>
  <c r="F62" i="1"/>
  <c r="G62" i="1"/>
  <c r="J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G196" i="1"/>
  <c r="I196" i="1"/>
  <c r="J196" i="1"/>
  <c r="F196" i="1"/>
</calcChain>
</file>

<file path=xl/sharedStrings.xml><?xml version="1.0" encoding="utf-8"?>
<sst xmlns="http://schemas.openxmlformats.org/spreadsheetml/2006/main" count="378" uniqueCount="139">
  <si>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</si>
  <si>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</si>
  <si>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</si>
  <si>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</si>
  <si>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</si>
  <si>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</si>
  <si>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</si>
  <si>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</si>
  <si>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</si>
  <si>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</si>
  <si>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</si>
  <si>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</si>
  <si>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</si>
  <si>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</si>
  <si>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</si>
  <si>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</si>
  <si>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</si>
  <si>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</si>
  <si>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</si>
  <si>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</si>
  <si>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</si>
  <si>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</si>
  <si>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</si>
  <si>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</si>
  <si>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</si>
  <si>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</si>
  <si>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</si>
  <si>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</si>
  <si>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</si>
  <si>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</si>
  <si>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</si>
  <si>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</si>
  <si>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</si>
  <si>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</si>
  <si>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</si>
  <si>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</si>
  <si>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</si>
  <si>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</si>
  <si>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</si>
  <si>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105****, ттк №190, ттк №169</t>
  </si>
  <si>
    <t>Масло сливочное (порциями), Биточки куриные, Макаронные изделия отварные</t>
  </si>
  <si>
    <t>Чай с сахаром</t>
  </si>
  <si>
    <t>ттк №77</t>
  </si>
  <si>
    <t>Хлеб пшеничный</t>
  </si>
  <si>
    <t>ттк №156</t>
  </si>
  <si>
    <t>Салат из моркови и яблок</t>
  </si>
  <si>
    <t>ттк № 29</t>
  </si>
  <si>
    <t>Щи из свежей капусты с картофелем</t>
  </si>
  <si>
    <t>ттк №175</t>
  </si>
  <si>
    <t>Бифштекс "Нежность"</t>
  </si>
  <si>
    <t>ттк №12</t>
  </si>
  <si>
    <t>Макаронные изделия отварные</t>
  </si>
  <si>
    <t>ттк №169</t>
  </si>
  <si>
    <t>Хлеб столовый (ржано-пшеничный)</t>
  </si>
  <si>
    <t>ттк №157</t>
  </si>
  <si>
    <t>Фруктовый чай с яблоком</t>
  </si>
  <si>
    <t>ттк №58</t>
  </si>
  <si>
    <t>Фруто-чай</t>
  </si>
  <si>
    <t>ттк №26</t>
  </si>
  <si>
    <t>Салат "Здоровье"</t>
  </si>
  <si>
    <t>Суп "Кудрявый"</t>
  </si>
  <si>
    <t xml:space="preserve">Плов </t>
  </si>
  <si>
    <t>ттк № 13</t>
  </si>
  <si>
    <t>ттк №172</t>
  </si>
  <si>
    <t>ттк №60</t>
  </si>
  <si>
    <t>Компот из свежих плодов</t>
  </si>
  <si>
    <t>ттк №117</t>
  </si>
  <si>
    <t>Салат витаминный</t>
  </si>
  <si>
    <t>Рассольник Ленинградский</t>
  </si>
  <si>
    <t>Жаркое по-домашнему</t>
  </si>
  <si>
    <t>ттк №28</t>
  </si>
  <si>
    <t>ттк №173</t>
  </si>
  <si>
    <t>Фруктовый чай</t>
  </si>
  <si>
    <t>ттк №24</t>
  </si>
  <si>
    <t>Салат "Фантазия"</t>
  </si>
  <si>
    <t>Суп картофельный</t>
  </si>
  <si>
    <t>Каша гречневая по-купечески</t>
  </si>
  <si>
    <t>ттк №15</t>
  </si>
  <si>
    <t>ттк №134</t>
  </si>
  <si>
    <t>ттк №64</t>
  </si>
  <si>
    <t>ттк № 48,ттк №169</t>
  </si>
  <si>
    <t>Салат из белокочанной капусты</t>
  </si>
  <si>
    <t>Суп картофельный с бобовыми</t>
  </si>
  <si>
    <t>"Ежики" с овощами</t>
  </si>
  <si>
    <t>ттк № 27</t>
  </si>
  <si>
    <t>ттк №174</t>
  </si>
  <si>
    <t>ттк № 48</t>
  </si>
  <si>
    <t>Лимонный напиток</t>
  </si>
  <si>
    <t>ттк №33</t>
  </si>
  <si>
    <t>Гуляш, Каша вязкая (гречневая)</t>
  </si>
  <si>
    <t>ттк №179, ттк №171</t>
  </si>
  <si>
    <t>Чай с лимоном</t>
  </si>
  <si>
    <t>ттк №79</t>
  </si>
  <si>
    <t>№99 11г</t>
  </si>
  <si>
    <t>Суп из овощей</t>
  </si>
  <si>
    <t>ттк №179</t>
  </si>
  <si>
    <t>Гуляш</t>
  </si>
  <si>
    <t>ттк №171</t>
  </si>
  <si>
    <t>Каша вязкая (гречневая)</t>
  </si>
  <si>
    <t>Борщ с капустой и картофелем</t>
  </si>
  <si>
    <t>ттк №</t>
  </si>
  <si>
    <t>Компот из смеси сухофруктов</t>
  </si>
  <si>
    <t>ттк №116</t>
  </si>
  <si>
    <t>Фрикадельки куриные в соусе 2в, Макаронные изделия отварные</t>
  </si>
  <si>
    <t>ттк №84, ттк №169</t>
  </si>
  <si>
    <t>Чай с молоком</t>
  </si>
  <si>
    <t>ттк №80</t>
  </si>
  <si>
    <t>Фрикадельки куриные в соусе 2в</t>
  </si>
  <si>
    <t>ттк №13</t>
  </si>
  <si>
    <t>ттк №84</t>
  </si>
  <si>
    <t>Салат "Радуга"</t>
  </si>
  <si>
    <t>Плов из филе птицы</t>
  </si>
  <si>
    <t>ттк №20</t>
  </si>
  <si>
    <t>ттк №17</t>
  </si>
  <si>
    <t>ттк №141</t>
  </si>
  <si>
    <t>МОАУ СОШ №1</t>
  </si>
  <si>
    <t>Хамидуллина Т.Н.</t>
  </si>
  <si>
    <t>Плов, Огурцы соленые (порциями)</t>
  </si>
  <si>
    <t>ттк №60, ттк №110</t>
  </si>
  <si>
    <t>Каша "Дружба" (2 вариант), Бутерброд горячий</t>
  </si>
  <si>
    <t>ттк №63, ттк №82</t>
  </si>
  <si>
    <t>Каша гречневая по-купечески, Фруктовая нарезка (яблоки)</t>
  </si>
  <si>
    <t>ттк №64, 112****</t>
  </si>
  <si>
    <t>"Ежики" с овощами, Макаронные изделия отварные</t>
  </si>
  <si>
    <t>Каша рисовая вязкая, Бутерброд горячий</t>
  </si>
  <si>
    <t>ттк №62, ттк №82</t>
  </si>
  <si>
    <t>Плов из филе птицы, Огурцы соленые (порциями)</t>
  </si>
  <si>
    <t>ттк №141, ттк №110</t>
  </si>
  <si>
    <t>Мясные шарики с овощами, Каша вязкая (пшеничная)</t>
  </si>
  <si>
    <t>ттк № 59, 510*</t>
  </si>
  <si>
    <t>сладкое</t>
  </si>
  <si>
    <t>Винегрет овощной (2-й вариант)</t>
  </si>
  <si>
    <t>Мясные шарики с овощами</t>
  </si>
  <si>
    <t>Каша вязкая (пшеничная)</t>
  </si>
  <si>
    <t>Кисель из концентрата плодового или ягодного</t>
  </si>
  <si>
    <t>55 Диет</t>
  </si>
  <si>
    <t>ттк № 59</t>
  </si>
  <si>
    <t>510*</t>
  </si>
  <si>
    <t>ттк №119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</si>
</sst>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115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116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15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38.2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16.57</v>
      </c>
      <c r="H6" s="40">
        <v>20.47</v>
      </c>
      <c r="I6" s="40">
        <v>47.27</v>
      </c>
      <c r="J6" s="40">
        <v>458.75</v>
      </c>
      <c r="K6" s="41" t="s">
        <v>39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200</v>
      </c>
      <c r="H8" s="43">
        <v>0</v>
      </c>
      <c r="I8" s="43">
        <v>15</v>
      </c>
      <c r="J8" s="43">
        <v>60</v>
      </c>
      <c r="K8" s="44" t="s">
        <v>42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40</v>
      </c>
      <c r="G9" s="43">
        <v>3.04</v>
      </c>
      <c r="H9" s="43">
        <v>0</v>
      </c>
      <c r="I9" s="43">
        <v>19.68</v>
      </c>
      <c r="J9" s="43">
        <v>94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500</v>
      </c>
      <c r="G13" s="19">
        <f t="shared" ref="G13:J13" si="0">SUM(G6:G12)</f>
        <v>219.60999999999999</v>
      </c>
      <c r="H13" s="19">
        <f t="shared" si="0"/>
        <v>20.47</v>
      </c>
      <c r="I13" s="19">
        <f t="shared" si="0"/>
        <v>81.95</v>
      </c>
      <c r="J13" s="19">
        <f t="shared" si="0"/>
        <v>612.75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0.54</v>
      </c>
      <c r="H14" s="43">
        <v>6.12</v>
      </c>
      <c r="I14" s="43">
        <v>4.32</v>
      </c>
      <c r="J14" s="43">
        <v>74.400000000000006</v>
      </c>
      <c r="K14" s="44" t="s">
        <v>46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1.4</v>
      </c>
      <c r="H15" s="43">
        <v>3.88</v>
      </c>
      <c r="I15" s="43">
        <v>6.22</v>
      </c>
      <c r="J15" s="43">
        <v>66.400000000000006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49</v>
      </c>
      <c r="F16" s="43">
        <v>90</v>
      </c>
      <c r="G16" s="43">
        <v>12.24</v>
      </c>
      <c r="H16" s="43">
        <v>7.83</v>
      </c>
      <c r="I16" s="43">
        <v>11.11</v>
      </c>
      <c r="J16" s="43">
        <v>197.73</v>
      </c>
      <c r="K16" s="44" t="s">
        <v>50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51</v>
      </c>
      <c r="F17" s="43">
        <v>160</v>
      </c>
      <c r="G17" s="43">
        <v>5.6</v>
      </c>
      <c r="H17" s="43">
        <v>6.56</v>
      </c>
      <c r="I17" s="43">
        <v>37.6</v>
      </c>
      <c r="J17" s="43">
        <v>235.2</v>
      </c>
      <c r="K17" s="44" t="s">
        <v>52</v>
      </c>
      <c r="L17" s="43"/>
    </row>
    <row r="18" spans="1:12" ht="15" x14ac:dyDescent="0.25">
      <c r="A18" s="23"/>
      <c r="B18" s="15"/>
      <c r="C18" s="11"/>
      <c r="D18" s="7" t="s">
        <v>22</v>
      </c>
      <c r="E18" s="42" t="s">
        <v>55</v>
      </c>
      <c r="F18" s="43">
        <v>200</v>
      </c>
      <c r="G18" s="43">
        <v>0.2</v>
      </c>
      <c r="H18" s="43">
        <v>0</v>
      </c>
      <c r="I18" s="43">
        <v>35</v>
      </c>
      <c r="J18" s="43">
        <v>85</v>
      </c>
      <c r="K18" s="44" t="s">
        <v>56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20</v>
      </c>
      <c r="G19" s="43">
        <v>1.52</v>
      </c>
      <c r="H19" s="43">
        <v>0.16</v>
      </c>
      <c r="I19" s="43">
        <v>9.84</v>
      </c>
      <c r="J19" s="43">
        <v>47</v>
      </c>
      <c r="K19" s="44" t="s">
        <v>44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53</v>
      </c>
      <c r="F20" s="43">
        <v>20</v>
      </c>
      <c r="G20" s="43">
        <v>1.32</v>
      </c>
      <c r="H20" s="43">
        <v>0.24</v>
      </c>
      <c r="I20" s="43">
        <v>6.8</v>
      </c>
      <c r="J20" s="43">
        <v>36.200000000000003</v>
      </c>
      <c r="K20" s="44" t="s">
        <v>54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750</v>
      </c>
      <c r="G23" s="19">
        <f t="shared" ref="G23:J23" si="2">SUM(G14:G22)</f>
        <v>22.82</v>
      </c>
      <c r="H23" s="19">
        <f t="shared" si="2"/>
        <v>24.789999999999996</v>
      </c>
      <c r="I23" s="19">
        <f t="shared" si="2"/>
        <v>110.89</v>
      </c>
      <c r="J23" s="19">
        <f t="shared" si="2"/>
        <v>741.93000000000006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242.42999999999998</v>
      </c>
      <c r="H24" s="32">
        <f t="shared" si="4"/>
        <v>45.259999999999991</v>
      </c>
      <c r="I24" s="32">
        <f t="shared" si="4"/>
        <v>192.84</v>
      </c>
      <c r="J24" s="32">
        <f t="shared" si="4"/>
        <v>1354.68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7" t="s">
        <v>117</v>
      </c>
      <c r="F25" s="40">
        <v>280</v>
      </c>
      <c r="G25" s="40">
        <v>15.44</v>
      </c>
      <c r="H25" s="40">
        <v>16.89</v>
      </c>
      <c r="I25" s="40">
        <v>44.58</v>
      </c>
      <c r="J25" s="40">
        <v>392.8</v>
      </c>
      <c r="K25" s="41" t="s">
        <v>118</v>
      </c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0</v>
      </c>
      <c r="H27" s="43">
        <v>0</v>
      </c>
      <c r="I27" s="43">
        <v>22.76</v>
      </c>
      <c r="J27" s="43">
        <v>91.04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35</v>
      </c>
      <c r="G28" s="43">
        <v>2.66</v>
      </c>
      <c r="H28" s="43">
        <v>0.28000000000000003</v>
      </c>
      <c r="I28" s="43">
        <v>17.22</v>
      </c>
      <c r="J28" s="43">
        <v>82.25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515</v>
      </c>
      <c r="G32" s="19">
        <f t="shared" ref="G32" si="6">SUM(G25:G31)</f>
        <v>18.100000000000001</v>
      </c>
      <c r="H32" s="19">
        <f t="shared" ref="H32" si="7">SUM(H25:H31)</f>
        <v>17.170000000000002</v>
      </c>
      <c r="I32" s="19">
        <f t="shared" ref="I32" si="8">SUM(I25:I31)</f>
        <v>84.56</v>
      </c>
      <c r="J32" s="19">
        <f t="shared" ref="J32:L32" si="9">SUM(J25:J31)</f>
        <v>566.09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59</v>
      </c>
      <c r="F33" s="43">
        <v>60</v>
      </c>
      <c r="G33" s="43">
        <v>1.1499999999999999</v>
      </c>
      <c r="H33" s="43">
        <v>5.04</v>
      </c>
      <c r="I33" s="43">
        <v>5.04</v>
      </c>
      <c r="J33" s="43">
        <v>72.180000000000007</v>
      </c>
      <c r="K33" s="44" t="s">
        <v>62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60</v>
      </c>
      <c r="F34" s="43">
        <v>250</v>
      </c>
      <c r="G34" s="43">
        <v>3.79</v>
      </c>
      <c r="H34" s="43">
        <v>6.28</v>
      </c>
      <c r="I34" s="43">
        <v>13.15</v>
      </c>
      <c r="J34" s="43">
        <v>124.28</v>
      </c>
      <c r="K34" s="44" t="s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220</v>
      </c>
      <c r="G35" s="43">
        <v>14.96</v>
      </c>
      <c r="H35" s="43">
        <v>16.829999999999998</v>
      </c>
      <c r="I35" s="43">
        <v>43.56</v>
      </c>
      <c r="J35" s="43">
        <v>385</v>
      </c>
      <c r="K35" s="44" t="s">
        <v>64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22</v>
      </c>
      <c r="E37" s="42" t="s">
        <v>65</v>
      </c>
      <c r="F37" s="43">
        <v>200</v>
      </c>
      <c r="G37" s="43">
        <v>0.2</v>
      </c>
      <c r="H37" s="43"/>
      <c r="I37" s="43">
        <v>35.799999999999997</v>
      </c>
      <c r="J37" s="43">
        <v>142</v>
      </c>
      <c r="K37" s="44" t="s">
        <v>66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43</v>
      </c>
      <c r="F38" s="43">
        <v>30</v>
      </c>
      <c r="G38" s="43">
        <v>2.2799999999999998</v>
      </c>
      <c r="H38" s="43">
        <v>0.24</v>
      </c>
      <c r="I38" s="43">
        <v>14.76</v>
      </c>
      <c r="J38" s="43">
        <v>70.5</v>
      </c>
      <c r="K38" s="44" t="s">
        <v>44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53</v>
      </c>
      <c r="F39" s="43">
        <v>30</v>
      </c>
      <c r="G39" s="43">
        <v>1.98</v>
      </c>
      <c r="H39" s="43">
        <v>0.36</v>
      </c>
      <c r="I39" s="43">
        <v>10.199999999999999</v>
      </c>
      <c r="J39" s="43">
        <v>54.3</v>
      </c>
      <c r="K39" s="44" t="s">
        <v>54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790</v>
      </c>
      <c r="G42" s="19">
        <f t="shared" ref="G42" si="10">SUM(G33:G41)</f>
        <v>24.36</v>
      </c>
      <c r="H42" s="19">
        <f t="shared" ref="H42" si="11">SUM(H33:H41)</f>
        <v>28.749999999999996</v>
      </c>
      <c r="I42" s="19">
        <f t="shared" ref="I42" si="12">SUM(I33:I41)</f>
        <v>122.51</v>
      </c>
      <c r="J42" s="19">
        <f t="shared" ref="J42:L42" si="13">SUM(J33:J41)</f>
        <v>848.26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1305</v>
      </c>
      <c r="G43" s="32">
        <f t="shared" ref="G43" si="14">G32+G42</f>
        <v>42.46</v>
      </c>
      <c r="H43" s="32">
        <f t="shared" ref="H43" si="15">H32+H42</f>
        <v>45.92</v>
      </c>
      <c r="I43" s="32">
        <f t="shared" ref="I43" si="16">I32+I42</f>
        <v>207.07</v>
      </c>
      <c r="J43" s="32">
        <f t="shared" ref="J43:L43" si="17">J32+J42</f>
        <v>1414.35</v>
      </c>
      <c r="K43" s="32"/>
      <c r="L43" s="32">
        <f t="shared" si="17"/>
        <v>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119</v>
      </c>
      <c r="F44" s="40">
        <v>275</v>
      </c>
      <c r="G44" s="40">
        <v>13.13</v>
      </c>
      <c r="H44" s="40">
        <v>16.899999999999999</v>
      </c>
      <c r="I44" s="40">
        <v>38.369999999999997</v>
      </c>
      <c r="J44" s="40">
        <v>388.48</v>
      </c>
      <c r="K44" s="41" t="s">
        <v>120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 t="s">
        <v>42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25</v>
      </c>
      <c r="G47" s="43">
        <v>1.9</v>
      </c>
      <c r="H47" s="43">
        <v>0.2</v>
      </c>
      <c r="I47" s="43">
        <v>12.3</v>
      </c>
      <c r="J47" s="43">
        <v>58.75</v>
      </c>
      <c r="K47" s="44" t="s">
        <v>44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500</v>
      </c>
      <c r="G51" s="19">
        <f t="shared" ref="G51" si="18">SUM(G44:G50)</f>
        <v>15.13</v>
      </c>
      <c r="H51" s="19">
        <f t="shared" ref="H51" si="19">SUM(H44:H50)</f>
        <v>17.099999999999998</v>
      </c>
      <c r="I51" s="19">
        <f t="shared" ref="I51" si="20">SUM(I44:I50)</f>
        <v>65.67</v>
      </c>
      <c r="J51" s="19">
        <f t="shared" ref="J51:L51" si="21">SUM(J44:J50)</f>
        <v>507.23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60</v>
      </c>
      <c r="G52" s="43">
        <v>0.66</v>
      </c>
      <c r="H52" s="43">
        <v>6.06</v>
      </c>
      <c r="I52" s="43">
        <v>6.36</v>
      </c>
      <c r="J52" s="43">
        <v>82.8</v>
      </c>
      <c r="K52" s="44" t="s">
        <v>70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68</v>
      </c>
      <c r="F53" s="43">
        <v>210</v>
      </c>
      <c r="G53" s="43">
        <v>1.76</v>
      </c>
      <c r="H53" s="43">
        <v>4.3</v>
      </c>
      <c r="I53" s="43">
        <v>13.94</v>
      </c>
      <c r="J53" s="43">
        <v>101.43</v>
      </c>
      <c r="K53" s="44" t="s">
        <v>71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69</v>
      </c>
      <c r="F54" s="43">
        <v>150</v>
      </c>
      <c r="G54" s="43">
        <v>13.35</v>
      </c>
      <c r="H54" s="43">
        <v>13.5</v>
      </c>
      <c r="I54" s="43">
        <v>30</v>
      </c>
      <c r="J54" s="43">
        <v>285.98</v>
      </c>
      <c r="K54" s="44" t="s">
        <v>63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72</v>
      </c>
      <c r="F56" s="43">
        <v>200</v>
      </c>
      <c r="G56" s="43"/>
      <c r="H56" s="43"/>
      <c r="I56" s="43">
        <v>14.15</v>
      </c>
      <c r="J56" s="43">
        <v>92.8</v>
      </c>
      <c r="K56" s="44" t="s">
        <v>73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50</v>
      </c>
      <c r="G57" s="43">
        <v>3.8</v>
      </c>
      <c r="H57" s="43">
        <v>0.4</v>
      </c>
      <c r="I57" s="43">
        <v>24.6</v>
      </c>
      <c r="J57" s="43">
        <v>117.5</v>
      </c>
      <c r="K57" s="44" t="s">
        <v>44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</v>
      </c>
      <c r="J58" s="43">
        <v>72.400000000000006</v>
      </c>
      <c r="K58" s="44" t="s">
        <v>54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710</v>
      </c>
      <c r="G61" s="19">
        <f t="shared" ref="G61" si="22">SUM(G52:G60)</f>
        <v>22.21</v>
      </c>
      <c r="H61" s="19">
        <f t="shared" ref="H61" si="23">SUM(H52:H60)</f>
        <v>24.74</v>
      </c>
      <c r="I61" s="19">
        <f t="shared" ref="I61" si="24">SUM(I52:I60)</f>
        <v>102.65</v>
      </c>
      <c r="J61" s="19">
        <f t="shared" ref="J61:L61" si="25">SUM(J52:J60)</f>
        <v>752.91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1210</v>
      </c>
      <c r="G62" s="32">
        <f t="shared" ref="G62" si="26">G51+G61</f>
        <v>37.340000000000003</v>
      </c>
      <c r="H62" s="32">
        <f t="shared" ref="H62" si="27">H51+H61</f>
        <v>41.839999999999996</v>
      </c>
      <c r="I62" s="32">
        <f t="shared" ref="I62" si="28">I51+I61</f>
        <v>168.32</v>
      </c>
      <c r="J62" s="32">
        <f t="shared" ref="J62:L62" si="29">J51+J61</f>
        <v>1260.1399999999999</v>
      </c>
      <c r="K62" s="32"/>
      <c r="L62" s="32">
        <f t="shared" si="29"/>
        <v>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121</v>
      </c>
      <c r="F63" s="40">
        <v>275</v>
      </c>
      <c r="G63" s="40">
        <v>13.13</v>
      </c>
      <c r="H63" s="40">
        <v>16.899999999999999</v>
      </c>
      <c r="I63" s="40">
        <v>38.369999999999997</v>
      </c>
      <c r="J63" s="40">
        <v>350.64</v>
      </c>
      <c r="K63" s="41" t="s">
        <v>122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 t="s">
        <v>42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50</v>
      </c>
      <c r="G66" s="43">
        <v>3.8</v>
      </c>
      <c r="H66" s="43">
        <v>0.4</v>
      </c>
      <c r="I66" s="43">
        <v>24.6</v>
      </c>
      <c r="J66" s="43">
        <v>117.5</v>
      </c>
      <c r="K66" s="44" t="s">
        <v>44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525</v>
      </c>
      <c r="G70" s="19">
        <f t="shared" ref="G70" si="30">SUM(G63:G69)</f>
        <v>17.03</v>
      </c>
      <c r="H70" s="19">
        <f t="shared" ref="H70" si="31">SUM(H63:H69)</f>
        <v>17.299999999999997</v>
      </c>
      <c r="I70" s="19">
        <f t="shared" ref="I70" si="32">SUM(I63:I69)</f>
        <v>77.97</v>
      </c>
      <c r="J70" s="19">
        <f t="shared" ref="J70:L70" si="33">SUM(J63:J69)</f>
        <v>528.14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74</v>
      </c>
      <c r="F71" s="43">
        <v>60</v>
      </c>
      <c r="G71" s="43">
        <v>1.1399999999999999</v>
      </c>
      <c r="H71" s="43">
        <v>5.31</v>
      </c>
      <c r="I71" s="43">
        <v>6.64</v>
      </c>
      <c r="J71" s="43">
        <v>78.89</v>
      </c>
      <c r="K71" s="44" t="s">
        <v>77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75</v>
      </c>
      <c r="F72" s="43">
        <v>210</v>
      </c>
      <c r="G72" s="43">
        <v>1.97</v>
      </c>
      <c r="H72" s="43">
        <v>4.28</v>
      </c>
      <c r="I72" s="43">
        <v>14.17</v>
      </c>
      <c r="J72" s="43">
        <v>166.66</v>
      </c>
      <c r="K72" s="44" t="s">
        <v>78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76</v>
      </c>
      <c r="F73" s="43">
        <v>200</v>
      </c>
      <c r="G73" s="43">
        <v>14.5</v>
      </c>
      <c r="H73" s="43">
        <v>17.3</v>
      </c>
      <c r="I73" s="43">
        <v>31.3</v>
      </c>
      <c r="J73" s="43">
        <v>354.46</v>
      </c>
      <c r="K73" s="44" t="s">
        <v>79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22</v>
      </c>
      <c r="E75" s="42" t="s">
        <v>57</v>
      </c>
      <c r="F75" s="43">
        <v>200</v>
      </c>
      <c r="G75" s="43"/>
      <c r="H75" s="43"/>
      <c r="I75" s="43">
        <v>22.76</v>
      </c>
      <c r="J75" s="43">
        <v>91.04</v>
      </c>
      <c r="K75" s="44" t="s">
        <v>58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40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44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</v>
      </c>
      <c r="J77" s="43">
        <v>72.400000000000006</v>
      </c>
      <c r="K77" s="44" t="s">
        <v>54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750</v>
      </c>
      <c r="G80" s="19">
        <f t="shared" ref="G80" si="34">SUM(G71:G79)</f>
        <v>23.29</v>
      </c>
      <c r="H80" s="19">
        <f t="shared" ref="H80" si="35">SUM(H71:H79)</f>
        <v>27.69</v>
      </c>
      <c r="I80" s="19">
        <f t="shared" ref="I80" si="36">SUM(I71:I79)</f>
        <v>108.15</v>
      </c>
      <c r="J80" s="19">
        <f t="shared" ref="J80:L80" si="37">SUM(J71:J79)</f>
        <v>857.44999999999993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1275</v>
      </c>
      <c r="G81" s="32">
        <f t="shared" ref="G81" si="38">G70+G80</f>
        <v>40.32</v>
      </c>
      <c r="H81" s="32">
        <f t="shared" ref="H81" si="39">H70+H80</f>
        <v>44.989999999999995</v>
      </c>
      <c r="I81" s="32">
        <f t="shared" ref="I81" si="40">I70+I80</f>
        <v>186.12</v>
      </c>
      <c r="J81" s="32">
        <f t="shared" ref="J81:L81" si="41">J70+J80</f>
        <v>1385.59</v>
      </c>
      <c r="K81" s="32"/>
      <c r="L81" s="32">
        <f t="shared" si="41"/>
        <v>0</v>
      </c>
    </row>
    <row r="82" spans="1:12" ht="38.2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123</v>
      </c>
      <c r="F82" s="40">
        <v>275</v>
      </c>
      <c r="G82" s="40">
        <v>13.13</v>
      </c>
      <c r="H82" s="40">
        <v>16.899999999999999</v>
      </c>
      <c r="I82" s="40">
        <v>38.369999999999997</v>
      </c>
      <c r="J82" s="40">
        <v>350.64</v>
      </c>
      <c r="K82" s="41" t="s">
        <v>80</v>
      </c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 t="s">
        <v>42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45</v>
      </c>
      <c r="G85" s="43">
        <v>3.42</v>
      </c>
      <c r="H85" s="43">
        <v>0.36</v>
      </c>
      <c r="I85" s="43">
        <v>22.14</v>
      </c>
      <c r="J85" s="43">
        <v>105.75</v>
      </c>
      <c r="K85" s="44" t="s">
        <v>44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520</v>
      </c>
      <c r="G89" s="19">
        <f t="shared" ref="G89" si="42">SUM(G82:G88)</f>
        <v>16.649999999999999</v>
      </c>
      <c r="H89" s="19">
        <f t="shared" ref="H89" si="43">SUM(H82:H88)</f>
        <v>17.259999999999998</v>
      </c>
      <c r="I89" s="19">
        <f t="shared" ref="I89" si="44">SUM(I82:I88)</f>
        <v>75.509999999999991</v>
      </c>
      <c r="J89" s="19">
        <f t="shared" ref="J89:L89" si="45">SUM(J82:J88)</f>
        <v>516.39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0.85</v>
      </c>
      <c r="H90" s="43">
        <v>3.06</v>
      </c>
      <c r="I90" s="43">
        <v>5.4</v>
      </c>
      <c r="J90" s="43">
        <v>52.44</v>
      </c>
      <c r="K90" s="44" t="s">
        <v>84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4.3899999999999997</v>
      </c>
      <c r="H91" s="43">
        <v>4.22</v>
      </c>
      <c r="I91" s="43">
        <v>13.06</v>
      </c>
      <c r="J91" s="43">
        <v>107.8</v>
      </c>
      <c r="K91" s="44" t="s">
        <v>85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115</v>
      </c>
      <c r="G92" s="43">
        <v>13.8</v>
      </c>
      <c r="H92" s="43">
        <v>14.18</v>
      </c>
      <c r="I92" s="43">
        <v>13.16</v>
      </c>
      <c r="J92" s="43">
        <v>214.67</v>
      </c>
      <c r="K92" s="44" t="s">
        <v>86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51</v>
      </c>
      <c r="F93" s="43">
        <v>150</v>
      </c>
      <c r="G93" s="43">
        <v>5.25</v>
      </c>
      <c r="H93" s="43">
        <v>6.15</v>
      </c>
      <c r="I93" s="43">
        <v>35.25</v>
      </c>
      <c r="J93" s="43">
        <v>220.5</v>
      </c>
      <c r="K93" s="44" t="s">
        <v>52</v>
      </c>
      <c r="L93" s="43"/>
    </row>
    <row r="94" spans="1:12" ht="15" x14ac:dyDescent="0.25">
      <c r="A94" s="23"/>
      <c r="B94" s="15"/>
      <c r="C94" s="11"/>
      <c r="D94" s="7" t="s">
        <v>22</v>
      </c>
      <c r="E94" s="42" t="s">
        <v>87</v>
      </c>
      <c r="F94" s="43">
        <v>200</v>
      </c>
      <c r="G94" s="43">
        <v>0</v>
      </c>
      <c r="H94" s="43">
        <v>0</v>
      </c>
      <c r="I94" s="43">
        <v>22.4</v>
      </c>
      <c r="J94" s="43">
        <v>89.6</v>
      </c>
      <c r="K94" s="44" t="s">
        <v>88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30</v>
      </c>
      <c r="G95" s="43">
        <v>2.2799999999999998</v>
      </c>
      <c r="H95" s="43">
        <v>0.24</v>
      </c>
      <c r="I95" s="43">
        <v>14.76</v>
      </c>
      <c r="J95" s="43">
        <v>70.5</v>
      </c>
      <c r="K95" s="44" t="s">
        <v>44</v>
      </c>
      <c r="L95" s="43"/>
    </row>
    <row r="96" spans="1:12" ht="15" x14ac:dyDescent="0.25">
      <c r="A96" s="23"/>
      <c r="B96" s="15"/>
      <c r="C96" s="11"/>
      <c r="D96" s="7" t="s">
        <v>31</v>
      </c>
      <c r="E96" s="42" t="s">
        <v>53</v>
      </c>
      <c r="F96" s="43">
        <v>30</v>
      </c>
      <c r="G96" s="43">
        <v>1.98</v>
      </c>
      <c r="H96" s="43">
        <v>0.36</v>
      </c>
      <c r="I96" s="43">
        <v>10.199999999999999</v>
      </c>
      <c r="J96" s="43">
        <v>54.3</v>
      </c>
      <c r="K96" s="44" t="s">
        <v>54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785</v>
      </c>
      <c r="G99" s="19">
        <f t="shared" ref="G99" si="46">SUM(G90:G98)</f>
        <v>28.55</v>
      </c>
      <c r="H99" s="19">
        <f t="shared" ref="H99" si="47">SUM(H90:H98)</f>
        <v>28.209999999999997</v>
      </c>
      <c r="I99" s="19">
        <f t="shared" ref="I99" si="48">SUM(I90:I98)</f>
        <v>114.23000000000002</v>
      </c>
      <c r="J99" s="19">
        <f t="shared" ref="J99:L99" si="49">SUM(J90:J98)</f>
        <v>809.81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1305</v>
      </c>
      <c r="G100" s="32">
        <f t="shared" ref="G100" si="50">G89+G99</f>
        <v>45.2</v>
      </c>
      <c r="H100" s="32">
        <f t="shared" ref="H100" si="51">H89+H99</f>
        <v>45.47</v>
      </c>
      <c r="I100" s="32">
        <f t="shared" ref="I100" si="52">I89+I99</f>
        <v>189.74</v>
      </c>
      <c r="J100" s="32">
        <f t="shared" ref="J100:L100" si="53">J89+J99</f>
        <v>1326.1999999999998</v>
      </c>
      <c r="K100" s="32"/>
      <c r="L100" s="32">
        <f t="shared" si="53"/>
        <v>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290</v>
      </c>
      <c r="G101" s="40">
        <v>15.1</v>
      </c>
      <c r="H101" s="40">
        <v>16.649999999999999</v>
      </c>
      <c r="I101" s="40">
        <v>34.31</v>
      </c>
      <c r="J101" s="40">
        <v>348.6</v>
      </c>
      <c r="K101" s="41" t="s">
        <v>90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91</v>
      </c>
      <c r="F103" s="43">
        <v>200</v>
      </c>
      <c r="G103" s="43">
        <v>7.0000000000000007E-2</v>
      </c>
      <c r="H103" s="43">
        <v>0.01</v>
      </c>
      <c r="I103" s="43">
        <v>15.31</v>
      </c>
      <c r="J103" s="43">
        <v>61.62</v>
      </c>
      <c r="K103" s="44" t="s">
        <v>92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43</v>
      </c>
      <c r="F104" s="43">
        <v>50</v>
      </c>
      <c r="G104" s="43">
        <v>3.8</v>
      </c>
      <c r="H104" s="43">
        <v>0.4</v>
      </c>
      <c r="I104" s="43">
        <v>24.6</v>
      </c>
      <c r="J104" s="43">
        <v>117.5</v>
      </c>
      <c r="K104" s="44" t="s">
        <v>44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18.97</v>
      </c>
      <c r="H108" s="19">
        <f t="shared" si="54"/>
        <v>17.059999999999999</v>
      </c>
      <c r="I108" s="19">
        <f t="shared" si="54"/>
        <v>74.22</v>
      </c>
      <c r="J108" s="19">
        <f t="shared" si="54"/>
        <v>527.72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67</v>
      </c>
      <c r="F109" s="43">
        <v>60</v>
      </c>
      <c r="G109" s="43">
        <v>0.66</v>
      </c>
      <c r="H109" s="43">
        <v>6.06</v>
      </c>
      <c r="I109" s="43">
        <v>6.36</v>
      </c>
      <c r="J109" s="43">
        <v>82.8</v>
      </c>
      <c r="K109" s="44" t="s">
        <v>70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200</v>
      </c>
      <c r="G110" s="43">
        <v>1.27</v>
      </c>
      <c r="H110" s="43">
        <v>3.99</v>
      </c>
      <c r="I110" s="43">
        <v>7.32</v>
      </c>
      <c r="J110" s="43">
        <v>76.2</v>
      </c>
      <c r="K110" s="44" t="s">
        <v>93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96</v>
      </c>
      <c r="F111" s="43">
        <v>110</v>
      </c>
      <c r="G111" s="43">
        <v>10.34</v>
      </c>
      <c r="H111" s="43">
        <v>8.91</v>
      </c>
      <c r="I111" s="43">
        <v>6.6</v>
      </c>
      <c r="J111" s="43">
        <v>145.19999999999999</v>
      </c>
      <c r="K111" s="44" t="s">
        <v>95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98</v>
      </c>
      <c r="F112" s="43">
        <v>150</v>
      </c>
      <c r="G112" s="43">
        <v>4.5</v>
      </c>
      <c r="H112" s="43">
        <v>6.75</v>
      </c>
      <c r="I112" s="43">
        <v>22.35</v>
      </c>
      <c r="J112" s="43">
        <v>171</v>
      </c>
      <c r="K112" s="44" t="s">
        <v>97</v>
      </c>
      <c r="L112" s="43"/>
    </row>
    <row r="113" spans="1:12" ht="15" x14ac:dyDescent="0.25">
      <c r="A113" s="23"/>
      <c r="B113" s="15"/>
      <c r="C113" s="11"/>
      <c r="D113" s="7" t="s">
        <v>22</v>
      </c>
      <c r="E113" s="42" t="s">
        <v>72</v>
      </c>
      <c r="F113" s="43">
        <v>200</v>
      </c>
      <c r="G113" s="43">
        <v>0</v>
      </c>
      <c r="H113" s="43">
        <v>0</v>
      </c>
      <c r="I113" s="43">
        <v>14.15</v>
      </c>
      <c r="J113" s="43">
        <v>92.8</v>
      </c>
      <c r="K113" s="44" t="s">
        <v>73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40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44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</v>
      </c>
      <c r="J115" s="43">
        <v>72.400000000000006</v>
      </c>
      <c r="K115" s="44" t="s">
        <v>54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800</v>
      </c>
      <c r="G118" s="19">
        <f t="shared" ref="G118:J118" si="56">SUM(G109:G117)</f>
        <v>22.45</v>
      </c>
      <c r="H118" s="19">
        <f t="shared" si="56"/>
        <v>26.51</v>
      </c>
      <c r="I118" s="19">
        <f t="shared" si="56"/>
        <v>90.06</v>
      </c>
      <c r="J118" s="19">
        <f t="shared" si="56"/>
        <v>734.4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41.42</v>
      </c>
      <c r="H119" s="32">
        <f t="shared" ref="H119" si="59">H108+H118</f>
        <v>43.57</v>
      </c>
      <c r="I119" s="32">
        <f t="shared" ref="I119" si="60">I108+I118</f>
        <v>164.28</v>
      </c>
      <c r="J119" s="32">
        <f t="shared" ref="J119:L119" si="61">J108+J118</f>
        <v>1262.1199999999999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270</v>
      </c>
      <c r="G120" s="40">
        <v>13.62</v>
      </c>
      <c r="H120" s="40">
        <v>16.43</v>
      </c>
      <c r="I120" s="40">
        <v>34.83</v>
      </c>
      <c r="J120" s="40">
        <v>379.46</v>
      </c>
      <c r="K120" s="41" t="s">
        <v>125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 t="s">
        <v>42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35</v>
      </c>
      <c r="G123" s="43">
        <v>2.66</v>
      </c>
      <c r="H123" s="43">
        <v>0.28000000000000003</v>
      </c>
      <c r="I123" s="43">
        <v>17.22</v>
      </c>
      <c r="J123" s="43">
        <v>82.25</v>
      </c>
      <c r="K123" s="44" t="s">
        <v>44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16.38</v>
      </c>
      <c r="H127" s="19">
        <f t="shared" si="62"/>
        <v>16.71</v>
      </c>
      <c r="I127" s="19">
        <f t="shared" si="62"/>
        <v>67.05</v>
      </c>
      <c r="J127" s="19">
        <f t="shared" si="62"/>
        <v>521.71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74</v>
      </c>
      <c r="F128" s="43">
        <v>60</v>
      </c>
      <c r="G128" s="43">
        <v>1.1399999999999999</v>
      </c>
      <c r="H128" s="43">
        <v>5.31</v>
      </c>
      <c r="I128" s="43">
        <v>6.64</v>
      </c>
      <c r="J128" s="43">
        <v>78.89</v>
      </c>
      <c r="K128" s="44" t="s">
        <v>77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1.46</v>
      </c>
      <c r="H129" s="43">
        <v>4</v>
      </c>
      <c r="I129" s="43">
        <v>8.52</v>
      </c>
      <c r="J129" s="43">
        <v>76</v>
      </c>
      <c r="K129" s="44" t="s">
        <v>100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69</v>
      </c>
      <c r="F130" s="43">
        <v>150</v>
      </c>
      <c r="G130" s="43">
        <v>13.35</v>
      </c>
      <c r="H130" s="43">
        <v>13.5</v>
      </c>
      <c r="I130" s="43">
        <v>30</v>
      </c>
      <c r="J130" s="43">
        <v>285.98</v>
      </c>
      <c r="K130" s="44" t="s">
        <v>63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22</v>
      </c>
      <c r="E132" s="42" t="s">
        <v>101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 t="s">
        <v>102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50</v>
      </c>
      <c r="G133" s="43">
        <v>3.8</v>
      </c>
      <c r="H133" s="43">
        <v>0.4</v>
      </c>
      <c r="I133" s="43">
        <v>24.6</v>
      </c>
      <c r="J133" s="43">
        <v>117.5</v>
      </c>
      <c r="K133" s="44" t="s">
        <v>44</v>
      </c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</v>
      </c>
      <c r="J134" s="43">
        <v>72.400000000000006</v>
      </c>
      <c r="K134" s="44" t="s">
        <v>54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700</v>
      </c>
      <c r="G137" s="19">
        <f t="shared" ref="G137:J137" si="64">SUM(G128:G136)</f>
        <v>22.95</v>
      </c>
      <c r="H137" s="19">
        <f t="shared" si="64"/>
        <v>23.689999999999998</v>
      </c>
      <c r="I137" s="19">
        <f t="shared" si="64"/>
        <v>111.25</v>
      </c>
      <c r="J137" s="19">
        <f t="shared" si="64"/>
        <v>744.56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1205</v>
      </c>
      <c r="G138" s="32">
        <f t="shared" ref="G138" si="66">G127+G137</f>
        <v>39.33</v>
      </c>
      <c r="H138" s="32">
        <f t="shared" ref="H138" si="67">H127+H137</f>
        <v>40.4</v>
      </c>
      <c r="I138" s="32">
        <f t="shared" ref="I138" si="68">I127+I137</f>
        <v>178.3</v>
      </c>
      <c r="J138" s="32">
        <f t="shared" ref="J138:L138" si="69">J127+J137</f>
        <v>1266.27</v>
      </c>
      <c r="K138" s="32"/>
      <c r="L138" s="32">
        <f t="shared" si="69"/>
        <v>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103</v>
      </c>
      <c r="F139" s="40">
        <v>260</v>
      </c>
      <c r="G139" s="40">
        <v>15.18</v>
      </c>
      <c r="H139" s="40">
        <v>16.170000000000002</v>
      </c>
      <c r="I139" s="40">
        <v>44.09</v>
      </c>
      <c r="J139" s="40">
        <v>398.16</v>
      </c>
      <c r="K139" s="41" t="s">
        <v>104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105</v>
      </c>
      <c r="F141" s="43">
        <v>200</v>
      </c>
      <c r="G141" s="43">
        <v>1.4</v>
      </c>
      <c r="H141" s="43">
        <v>1.6</v>
      </c>
      <c r="I141" s="43">
        <v>17.34</v>
      </c>
      <c r="J141" s="43">
        <v>89.32</v>
      </c>
      <c r="K141" s="44" t="s">
        <v>106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40</v>
      </c>
      <c r="G142" s="43">
        <v>3.04</v>
      </c>
      <c r="H142" s="43">
        <v>0.32</v>
      </c>
      <c r="I142" s="43">
        <v>19.68</v>
      </c>
      <c r="J142" s="43">
        <v>94</v>
      </c>
      <c r="K142" s="44" t="s">
        <v>44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70">SUM(G139:G145)</f>
        <v>19.619999999999997</v>
      </c>
      <c r="H146" s="19">
        <f t="shared" si="70"/>
        <v>18.090000000000003</v>
      </c>
      <c r="I146" s="19">
        <f t="shared" si="70"/>
        <v>81.110000000000014</v>
      </c>
      <c r="J146" s="19">
        <f t="shared" si="70"/>
        <v>581.48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59</v>
      </c>
      <c r="F147" s="43">
        <v>60</v>
      </c>
      <c r="G147" s="43">
        <v>1.1499999999999999</v>
      </c>
      <c r="H147" s="43">
        <v>5.04</v>
      </c>
      <c r="I147" s="43">
        <v>5.04</v>
      </c>
      <c r="J147" s="43">
        <v>72.180000000000007</v>
      </c>
      <c r="K147" s="44" t="s">
        <v>108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68</v>
      </c>
      <c r="F148" s="43">
        <v>200</v>
      </c>
      <c r="G148" s="43">
        <v>1.68</v>
      </c>
      <c r="H148" s="43">
        <v>4.0999999999999996</v>
      </c>
      <c r="I148" s="43">
        <v>13.27</v>
      </c>
      <c r="J148" s="43">
        <v>96.6</v>
      </c>
      <c r="K148" s="44" t="s">
        <v>71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107</v>
      </c>
      <c r="F149" s="43">
        <v>110</v>
      </c>
      <c r="G149" s="43">
        <v>9.93</v>
      </c>
      <c r="H149" s="43">
        <v>10.02</v>
      </c>
      <c r="I149" s="43">
        <v>8.84</v>
      </c>
      <c r="J149" s="43">
        <v>177.66</v>
      </c>
      <c r="K149" s="44" t="s">
        <v>109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51</v>
      </c>
      <c r="F150" s="43">
        <v>155</v>
      </c>
      <c r="G150" s="43">
        <v>5.43</v>
      </c>
      <c r="H150" s="43">
        <v>6.36</v>
      </c>
      <c r="I150" s="43">
        <v>36.43</v>
      </c>
      <c r="J150" s="43">
        <v>227.85</v>
      </c>
      <c r="K150" s="44" t="s">
        <v>52</v>
      </c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65</v>
      </c>
      <c r="F151" s="43">
        <v>200</v>
      </c>
      <c r="G151" s="43">
        <v>0.2</v>
      </c>
      <c r="H151" s="43"/>
      <c r="I151" s="43">
        <v>35.799999999999997</v>
      </c>
      <c r="J151" s="43">
        <v>142</v>
      </c>
      <c r="K151" s="44" t="s">
        <v>66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30</v>
      </c>
      <c r="G152" s="43">
        <v>2.2799999999999998</v>
      </c>
      <c r="H152" s="43">
        <v>0.24</v>
      </c>
      <c r="I152" s="43">
        <v>14.76</v>
      </c>
      <c r="J152" s="43">
        <v>70.5</v>
      </c>
      <c r="K152" s="44" t="s">
        <v>44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53</v>
      </c>
      <c r="F153" s="43">
        <v>30</v>
      </c>
      <c r="G153" s="43">
        <v>1.98</v>
      </c>
      <c r="H153" s="43">
        <v>0.36</v>
      </c>
      <c r="I153" s="43">
        <v>10.199999999999999</v>
      </c>
      <c r="J153" s="43">
        <v>54.3</v>
      </c>
      <c r="K153" s="44" t="s">
        <v>54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785</v>
      </c>
      <c r="G156" s="19">
        <f t="shared" ref="G156:J156" si="72">SUM(G147:G155)</f>
        <v>22.65</v>
      </c>
      <c r="H156" s="19">
        <f t="shared" si="72"/>
        <v>26.119999999999997</v>
      </c>
      <c r="I156" s="19">
        <f t="shared" si="72"/>
        <v>124.34</v>
      </c>
      <c r="J156" s="19">
        <f t="shared" si="72"/>
        <v>841.08999999999992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1285</v>
      </c>
      <c r="G157" s="32">
        <f t="shared" ref="G157" si="74">G146+G156</f>
        <v>42.269999999999996</v>
      </c>
      <c r="H157" s="32">
        <f t="shared" ref="H157" si="75">H146+H156</f>
        <v>44.21</v>
      </c>
      <c r="I157" s="32">
        <f t="shared" ref="I157" si="76">I146+I156</f>
        <v>205.45000000000002</v>
      </c>
      <c r="J157" s="32">
        <f t="shared" ref="J157:L157" si="77">J146+J156</f>
        <v>1422.57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126</v>
      </c>
      <c r="F158" s="40">
        <v>260</v>
      </c>
      <c r="G158" s="40">
        <v>14.36</v>
      </c>
      <c r="H158" s="40">
        <v>15.56</v>
      </c>
      <c r="I158" s="40">
        <v>31.06</v>
      </c>
      <c r="J158" s="40">
        <v>358.02</v>
      </c>
      <c r="K158" s="58" t="s">
        <v>127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 t="s">
        <v>42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43</v>
      </c>
      <c r="F161" s="43">
        <v>50</v>
      </c>
      <c r="G161" s="43">
        <v>3.8</v>
      </c>
      <c r="H161" s="43">
        <v>0.4</v>
      </c>
      <c r="I161" s="43">
        <v>24.6</v>
      </c>
      <c r="J161" s="43">
        <v>117.5</v>
      </c>
      <c r="K161" s="44" t="s">
        <v>44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510</v>
      </c>
      <c r="G165" s="19">
        <f t="shared" ref="G165:J165" si="78">SUM(G158:G164)</f>
        <v>18.259999999999998</v>
      </c>
      <c r="H165" s="19">
        <f t="shared" si="78"/>
        <v>15.96</v>
      </c>
      <c r="I165" s="19">
        <f t="shared" si="78"/>
        <v>70.66</v>
      </c>
      <c r="J165" s="19">
        <f t="shared" si="78"/>
        <v>535.52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110</v>
      </c>
      <c r="F166" s="43">
        <v>60</v>
      </c>
      <c r="G166" s="43">
        <v>0.62</v>
      </c>
      <c r="H166" s="43">
        <v>5.31</v>
      </c>
      <c r="I166" s="43">
        <v>6.29</v>
      </c>
      <c r="J166" s="43">
        <v>75.459999999999994</v>
      </c>
      <c r="K166" s="44" t="s">
        <v>112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60</v>
      </c>
      <c r="F167" s="43">
        <v>200</v>
      </c>
      <c r="G167" s="43">
        <v>3.03</v>
      </c>
      <c r="H167" s="43">
        <v>5.0199999999999996</v>
      </c>
      <c r="I167" s="43">
        <v>10.52</v>
      </c>
      <c r="J167" s="43">
        <v>99.42</v>
      </c>
      <c r="K167" s="44" t="s">
        <v>113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111</v>
      </c>
      <c r="F168" s="43">
        <v>220</v>
      </c>
      <c r="G168" s="43">
        <v>15.26</v>
      </c>
      <c r="H168" s="43">
        <v>17.11</v>
      </c>
      <c r="I168" s="43">
        <v>33.049999999999997</v>
      </c>
      <c r="J168" s="43">
        <v>385.24</v>
      </c>
      <c r="K168" s="44" t="s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22</v>
      </c>
      <c r="E170" s="42" t="s">
        <v>87</v>
      </c>
      <c r="F170" s="43">
        <v>200</v>
      </c>
      <c r="G170" s="43">
        <v>0</v>
      </c>
      <c r="H170" s="43">
        <v>0</v>
      </c>
      <c r="I170" s="43">
        <v>22.4</v>
      </c>
      <c r="J170" s="43">
        <v>89.6</v>
      </c>
      <c r="K170" s="44" t="s">
        <v>88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43</v>
      </c>
      <c r="F171" s="43">
        <v>40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44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</v>
      </c>
      <c r="J172" s="43">
        <v>72.400000000000006</v>
      </c>
      <c r="K172" s="44" t="s">
        <v>54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24.59</v>
      </c>
      <c r="H175" s="19">
        <f t="shared" si="80"/>
        <v>28.24</v>
      </c>
      <c r="I175" s="19">
        <f t="shared" si="80"/>
        <v>105.53999999999999</v>
      </c>
      <c r="J175" s="19">
        <f t="shared" si="80"/>
        <v>816.12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1270</v>
      </c>
      <c r="G176" s="32">
        <f t="shared" ref="G176" si="82">G165+G175</f>
        <v>42.849999999999994</v>
      </c>
      <c r="H176" s="32">
        <f t="shared" ref="H176" si="83">H165+H175</f>
        <v>44.2</v>
      </c>
      <c r="I176" s="32">
        <f t="shared" ref="I176" si="84">I165+I175</f>
        <v>176.2</v>
      </c>
      <c r="J176" s="32">
        <f t="shared" ref="J176:L176" si="85">J165+J175</f>
        <v>1351.6399999999999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9" t="s">
        <v>128</v>
      </c>
      <c r="F177" s="61">
        <v>250</v>
      </c>
      <c r="G177" s="61">
        <v>16.100000000000001</v>
      </c>
      <c r="H177" s="61">
        <v>15.559999999999999</v>
      </c>
      <c r="I177" s="63">
        <v>36.86</v>
      </c>
      <c r="J177" s="61">
        <v>389.4</v>
      </c>
      <c r="K177" s="58" t="s">
        <v>129</v>
      </c>
      <c r="L177" s="40"/>
    </row>
    <row r="178" spans="1:12" ht="15" x14ac:dyDescent="0.25">
      <c r="A178" s="23"/>
      <c r="B178" s="15"/>
      <c r="C178" s="11"/>
      <c r="D178" s="7" t="s">
        <v>22</v>
      </c>
      <c r="E178" s="60" t="s">
        <v>57</v>
      </c>
      <c r="F178" s="62">
        <v>200</v>
      </c>
      <c r="G178" s="62">
        <v>0</v>
      </c>
      <c r="H178" s="62">
        <v>0</v>
      </c>
      <c r="I178" s="64">
        <v>22.76</v>
      </c>
      <c r="J178" s="62">
        <v>91.04</v>
      </c>
      <c r="K178" s="6" t="s">
        <v>58</v>
      </c>
      <c r="L178" s="43"/>
    </row>
    <row r="179" spans="1:12" ht="15" x14ac:dyDescent="0.25">
      <c r="A179" s="23"/>
      <c r="B179" s="15"/>
      <c r="C179" s="11"/>
      <c r="D179" s="7" t="s">
        <v>23</v>
      </c>
      <c r="E179" s="60" t="s">
        <v>43</v>
      </c>
      <c r="F179" s="62">
        <v>50</v>
      </c>
      <c r="G179" s="62">
        <v>3.8</v>
      </c>
      <c r="H179" s="62">
        <v>0.4</v>
      </c>
      <c r="I179" s="64">
        <v>24.6</v>
      </c>
      <c r="J179" s="62">
        <v>117.5</v>
      </c>
      <c r="K179" s="6" t="s">
        <v>44</v>
      </c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32</v>
      </c>
      <c r="E183" s="9"/>
      <c r="F183" s="19">
        <f>SUM(F177:F182)</f>
        <v>500</v>
      </c>
      <c r="G183" s="19">
        <f>SUM(G177:G182)</f>
        <v>19.900000000000002</v>
      </c>
      <c r="H183" s="19">
        <f>SUM(H177:H182)</f>
        <v>15.959999999999999</v>
      </c>
      <c r="I183" s="19">
        <f>SUM(I177:I182)</f>
        <v>84.22</v>
      </c>
      <c r="J183" s="19">
        <f>SUM(J177:J182)</f>
        <v>597.94000000000005</v>
      </c>
      <c r="K183" s="25"/>
      <c r="L183" s="19">
        <f>SUM(L177:L182)</f>
        <v>0</v>
      </c>
    </row>
    <row r="184" spans="1:12" ht="15" x14ac:dyDescent="0.25">
      <c r="A184" s="26">
        <f>A177</f>
        <v>2</v>
      </c>
      <c r="B184" s="13">
        <f>B177</f>
        <v>5</v>
      </c>
      <c r="C184" s="10" t="s">
        <v>25</v>
      </c>
      <c r="D184" s="7" t="s">
        <v>26</v>
      </c>
      <c r="E184" s="65" t="s">
        <v>131</v>
      </c>
      <c r="F184" s="67">
        <v>60</v>
      </c>
      <c r="G184" s="67">
        <v>0.94</v>
      </c>
      <c r="H184" s="67">
        <v>3.92</v>
      </c>
      <c r="I184" s="71">
        <v>4.8</v>
      </c>
      <c r="J184" s="67">
        <v>57.75</v>
      </c>
      <c r="K184" s="69" t="s">
        <v>135</v>
      </c>
      <c r="L184" s="43"/>
    </row>
    <row r="185" spans="1:12" ht="15" x14ac:dyDescent="0.25">
      <c r="A185" s="23"/>
      <c r="B185" s="15"/>
      <c r="C185" s="11"/>
      <c r="D185" s="7" t="s">
        <v>27</v>
      </c>
      <c r="E185" s="60" t="s">
        <v>82</v>
      </c>
      <c r="F185" s="62">
        <v>220</v>
      </c>
      <c r="G185" s="62">
        <v>4.83</v>
      </c>
      <c r="H185" s="62">
        <v>4.6399999999999997</v>
      </c>
      <c r="I185" s="64">
        <v>14.36</v>
      </c>
      <c r="J185" s="62">
        <v>118.58</v>
      </c>
      <c r="K185" s="6" t="s">
        <v>85</v>
      </c>
      <c r="L185" s="43"/>
    </row>
    <row r="186" spans="1:12" ht="15" x14ac:dyDescent="0.25">
      <c r="A186" s="23"/>
      <c r="B186" s="15"/>
      <c r="C186" s="11"/>
      <c r="D186" s="7" t="s">
        <v>28</v>
      </c>
      <c r="E186" s="60" t="s">
        <v>132</v>
      </c>
      <c r="F186" s="62">
        <v>105</v>
      </c>
      <c r="G186" s="62">
        <v>13.18</v>
      </c>
      <c r="H186" s="62">
        <v>10.5</v>
      </c>
      <c r="I186" s="64">
        <v>12.02</v>
      </c>
      <c r="J186" s="62">
        <v>232.17</v>
      </c>
      <c r="K186" s="6" t="s">
        <v>136</v>
      </c>
      <c r="L186" s="43"/>
    </row>
    <row r="187" spans="1:12" ht="15" x14ac:dyDescent="0.25">
      <c r="A187" s="23"/>
      <c r="B187" s="15"/>
      <c r="C187" s="11"/>
      <c r="D187" s="7" t="s">
        <v>29</v>
      </c>
      <c r="E187" s="60" t="s">
        <v>133</v>
      </c>
      <c r="F187" s="62">
        <v>150</v>
      </c>
      <c r="G187" s="62">
        <v>4.5</v>
      </c>
      <c r="H187" s="62">
        <v>6.15</v>
      </c>
      <c r="I187" s="64">
        <v>24.9</v>
      </c>
      <c r="J187" s="62">
        <v>178.5</v>
      </c>
      <c r="K187" s="6" t="s">
        <v>137</v>
      </c>
      <c r="L187" s="43"/>
    </row>
    <row r="188" spans="1:12" ht="15" x14ac:dyDescent="0.25">
      <c r="A188" s="23"/>
      <c r="B188" s="15"/>
      <c r="C188" s="11"/>
      <c r="D188" s="7" t="s">
        <v>130</v>
      </c>
      <c r="E188" s="60"/>
      <c r="F188" s="62"/>
      <c r="G188" s="62"/>
      <c r="H188" s="62"/>
      <c r="I188" s="64"/>
      <c r="J188" s="62"/>
      <c r="K188" s="6"/>
      <c r="L188" s="43"/>
    </row>
    <row r="189" spans="1:12" ht="15" x14ac:dyDescent="0.25">
      <c r="A189" s="23"/>
      <c r="B189" s="15"/>
      <c r="C189" s="11"/>
      <c r="D189" s="7" t="s">
        <v>22</v>
      </c>
      <c r="E189" s="66" t="s">
        <v>134</v>
      </c>
      <c r="F189" s="68">
        <v>200</v>
      </c>
      <c r="G189" s="68">
        <v>1.4</v>
      </c>
      <c r="H189" s="68"/>
      <c r="I189" s="72">
        <v>29</v>
      </c>
      <c r="J189" s="68">
        <v>122</v>
      </c>
      <c r="K189" s="70" t="s">
        <v>138</v>
      </c>
      <c r="L189" s="43"/>
    </row>
    <row r="190" spans="1:12" ht="15" x14ac:dyDescent="0.25">
      <c r="A190" s="23"/>
      <c r="B190" s="15"/>
      <c r="C190" s="11"/>
      <c r="D190" s="7" t="s">
        <v>30</v>
      </c>
      <c r="E190" s="60" t="s">
        <v>43</v>
      </c>
      <c r="F190" s="62">
        <v>30</v>
      </c>
      <c r="G190" s="62">
        <v>2.2799999999999998</v>
      </c>
      <c r="H190" s="62">
        <v>0.24</v>
      </c>
      <c r="I190" s="64">
        <v>14.76</v>
      </c>
      <c r="J190" s="62">
        <v>70.5</v>
      </c>
      <c r="K190" s="6" t="s">
        <v>44</v>
      </c>
      <c r="L190" s="43"/>
    </row>
    <row r="191" spans="1:12" ht="15" x14ac:dyDescent="0.25">
      <c r="A191" s="23"/>
      <c r="B191" s="15"/>
      <c r="C191" s="11"/>
      <c r="D191" s="7" t="s">
        <v>31</v>
      </c>
      <c r="E191" s="60" t="s">
        <v>53</v>
      </c>
      <c r="F191" s="62">
        <v>30</v>
      </c>
      <c r="G191" s="62">
        <v>1.98</v>
      </c>
      <c r="H191" s="62">
        <v>0.36</v>
      </c>
      <c r="I191" s="64">
        <v>10.199999999999999</v>
      </c>
      <c r="J191" s="62">
        <v>54.3</v>
      </c>
      <c r="K191" s="6" t="s">
        <v>54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SUM(F184:F193)</f>
        <v>795</v>
      </c>
      <c r="G194" s="19">
        <f t="shared" ref="G194:J194" si="86">SUM(G184:G193)</f>
        <v>29.11</v>
      </c>
      <c r="H194" s="19">
        <f t="shared" si="86"/>
        <v>25.81</v>
      </c>
      <c r="I194" s="19">
        <f t="shared" si="86"/>
        <v>110.04</v>
      </c>
      <c r="J194" s="19">
        <f t="shared" si="86"/>
        <v>833.8</v>
      </c>
      <c r="K194" s="25"/>
      <c r="L194" s="19">
        <f t="shared" ref="L194" si="87">SUM(L184:L193)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F183+F194</f>
        <v>1295</v>
      </c>
      <c r="G195" s="32">
        <f t="shared" ref="G195" si="88">G183+G194</f>
        <v>49.010000000000005</v>
      </c>
      <c r="H195" s="32">
        <f t="shared" ref="H195" si="89">H183+H194</f>
        <v>41.769999999999996</v>
      </c>
      <c r="I195" s="32">
        <f t="shared" ref="I195" si="90">I183+I194</f>
        <v>194.26</v>
      </c>
      <c r="J195" s="32">
        <f t="shared" ref="J195:L195" si="91">J183+J194</f>
        <v>1431.74</v>
      </c>
      <c r="K195" s="32"/>
      <c r="L195" s="32">
        <f t="shared" si="91"/>
        <v>0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1274</v>
      </c>
      <c r="G196" s="34">
        <f>(G24+G43+G62+G81+G100+G119+G138+G157+G176+G195)/(IF(G24=0,0,1)+IF(G43=0,0,1)+IF(G62=0,0,1)+IF(G81=0,0,1)+IF(G100=0,0,1)+IF(G119=0,0,1)+IF(G138=0,0,1)+IF(G157=0,0,1)+IF(G176=0,0,1)+IF(G195=0,0,1))</f>
        <v>62.262999999999998</v>
      </c>
      <c r="H196" s="34">
        <f>(H24+H43+H62+H81+H100+H119+H138+H157+H176+H195)/(IF(H24=0,0,1)+IF(H43=0,0,1)+IF(H62=0,0,1)+IF(H81=0,0,1)+IF(H100=0,0,1)+IF(H119=0,0,1)+IF(H138=0,0,1)+IF(H157=0,0,1)+IF(H176=0,0,1)+IF(H195=0,0,1))</f>
        <v>43.762999999999991</v>
      </c>
      <c r="I196" s="34">
        <f>(I24+I43+I62+I81+I100+I119+I138+I157+I176+I195)/(IF(I24=0,0,1)+IF(I43=0,0,1)+IF(I62=0,0,1)+IF(I81=0,0,1)+IF(I100=0,0,1)+IF(I119=0,0,1)+IF(I138=0,0,1)+IF(I157=0,0,1)+IF(I176=0,0,1)+IF(I195=0,0,1))</f>
        <v>186.25800000000001</v>
      </c>
      <c r="J196" s="34">
        <f>(J24+J43+J62+J81+J100+J119+J138+J157+J176+J195)/(IF(J24=0,0,1)+IF(J43=0,0,1)+IF(J62=0,0,1)+IF(J81=0,0,1)+IF(J100=0,0,1)+IF(J119=0,0,1)+IF(J138=0,0,1)+IF(J157=0,0,1)+IF(J176=0,0,1)+IF(J195=0,0,1))</f>
        <v>1347.5299999999997</v>
      </c>
      <c r="K196" s="34"/>
      <c r="L196" s="34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OlKekS</cp:lastModifiedBy>
  <dcterms:created xsi:type="dcterms:W3CDTF">2022-05-16T14:23:56Z</dcterms:created>
  <dcterms:modified xsi:type="dcterms:W3CDTF">2025-01-31T04:24:37Z</dcterms:modified>
</cp:coreProperties>
</file>